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2019\"/>
    </mc:Choice>
  </mc:AlternateContent>
  <bookViews>
    <workbookView xWindow="930" yWindow="3600" windowWidth="20490" windowHeight="6855"/>
  </bookViews>
  <sheets>
    <sheet name="POI" sheetId="1" r:id="rId1"/>
    <sheet name="Hoja3" sheetId="3" state="hidden" r:id="rId2"/>
  </sheets>
  <definedNames>
    <definedName name="_xlnm.Print_Area" localSheetId="0">POI!$A$1:$M$12</definedName>
  </definedNames>
  <calcPr calcId="152511"/>
</workbook>
</file>

<file path=xl/calcChain.xml><?xml version="1.0" encoding="utf-8"?>
<calcChain xmlns="http://schemas.openxmlformats.org/spreadsheetml/2006/main">
  <c r="L8" i="1" l="1"/>
  <c r="L10" i="1" s="1"/>
  <c r="L12" i="1" s="1"/>
  <c r="R12" i="1" l="1"/>
  <c r="Q12" i="1"/>
  <c r="S12" i="1" l="1"/>
</calcChain>
</file>

<file path=xl/sharedStrings.xml><?xml version="1.0" encoding="utf-8"?>
<sst xmlns="http://schemas.openxmlformats.org/spreadsheetml/2006/main" count="56" uniqueCount="54">
  <si>
    <t>Prioridades:</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</si>
  <si>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</si>
  <si>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Objetivos Estratégicos:</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</si>
  <si>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</si>
  <si>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Dirección Administrativo Financiero</t>
  </si>
  <si>
    <t>Objetivo General</t>
  </si>
  <si>
    <t>Objetivo Específico</t>
  </si>
  <si>
    <t>Meta</t>
  </si>
  <si>
    <t>Resultado obtenido</t>
  </si>
  <si>
    <t>Resultado Numérico</t>
  </si>
  <si>
    <t>Porcentaje de avance</t>
  </si>
  <si>
    <t>Presupuesto (¢)</t>
  </si>
  <si>
    <t>Porcentaje (%)</t>
  </si>
  <si>
    <t>Descripción de la Meta</t>
  </si>
  <si>
    <t>Indicador</t>
  </si>
  <si>
    <t>Criterio</t>
  </si>
  <si>
    <t>Fórmula</t>
  </si>
  <si>
    <t>Unidad de medida</t>
  </si>
  <si>
    <t>Programación avance</t>
  </si>
  <si>
    <t xml:space="preserve">Observaciones </t>
  </si>
  <si>
    <t>I</t>
  </si>
  <si>
    <t>II</t>
  </si>
  <si>
    <t>III</t>
  </si>
  <si>
    <t>IV</t>
  </si>
  <si>
    <t xml:space="preserve">Asignado </t>
  </si>
  <si>
    <t>Ejecutado</t>
  </si>
  <si>
    <t>Gestionar  la dotación de personal requerido por  la institución y facilitar su desarrollo, así como brindar los servicios administrativos financieros de apoyo para  potenciar el cumplimiento de los objetivos institucionales, la misión y el alcance de la visión.</t>
  </si>
  <si>
    <t>eficacia</t>
  </si>
  <si>
    <t>Total</t>
  </si>
  <si>
    <t>Directora:</t>
  </si>
  <si>
    <t>Dirección/Unidad:</t>
  </si>
  <si>
    <t>Eugenia Elizondo Fallas</t>
  </si>
  <si>
    <t xml:space="preserve">Total </t>
  </si>
  <si>
    <t>Salarios</t>
  </si>
  <si>
    <t>Subtotal</t>
  </si>
  <si>
    <t>Coordinar y supervisar los procesos de recursos humanos, servicios administrativos y financiero contable de la institución,  para proporcionar los recursos (humanos, financieros, materiales y servicios) que permitan la realización de las actividades y proyectos, conforme a los objetivos institucionales y en correspondencia con la normativa que regula  la administración pública</t>
  </si>
  <si>
    <t xml:space="preserve">4 Minutas de reuniones de coordinación de la gestión del recurso humano, financiero contable y  de bienes y servicios: reportar sobre el cumplimiento de las metas del POI 2018, considerando aspectos positivos o limitantes en la gestión, así como acciones de mejora y correctivas, riesgos o eventos de riesgo identificados por cada coordinador en la unidad en el periodo de análisis.
1 Informe anual de la gestión de la DAF
 </t>
  </si>
  <si>
    <t>Porcentaje de avance total obtenido en el proceso de valuación del activo: propiedad, planta y equipo programado para el periodo vigente</t>
  </si>
  <si>
    <t>Valor actualizado del activo de terreno, vehículo, mobiliario e infraestructura / valor actual total del activo institucional programado a valuar en el periodo</t>
  </si>
  <si>
    <t>Eficacia</t>
  </si>
  <si>
    <t>Porcentaje</t>
  </si>
  <si>
    <t>Documento</t>
  </si>
  <si>
    <t>Plan Operativo Institucional por Unidad 2019</t>
  </si>
  <si>
    <t>Se programa una reunión de equipo por mes, la meta se valora de forma trimestral.  Para verificar su alcance se utiliza minutas, acuerdos, correos u bien oficios en los cuales se documente la realización de la misma y las acciones adoptadas, para la buena marcha del DAF.  Con esta meta se busca formalizar y establecer canales formales de coordincación, dirección, seguimiento de las acciones, servicios y resultados, así como facilitar la comunicación y toma de decisiones del equipo DF, con el fin se alcanzar los objetivos. Acuerdos serían:</t>
  </si>
  <si>
    <t>Tener valuado para el año 2019 el 40% restante del activo, propiedad, planta, equipo en atención a lo establecido en las norma NICSP-17.</t>
  </si>
  <si>
    <r>
      <t xml:space="preserve">Gestionar la dotación de recurso humano, financiero, materiales, servicios generales de forma oportuna y de calidad 
</t>
    </r>
    <r>
      <rPr>
        <sz val="12"/>
        <color rgb="FFFF0000"/>
        <rFont val="Franklin Gothic Book"/>
        <family val="2"/>
      </rPr>
      <t xml:space="preserve"> 
</t>
    </r>
  </si>
  <si>
    <t xml:space="preserve">Informes de seguimiento y de gestión emitidos y remitidos por las Unidades a la DAF
</t>
  </si>
  <si>
    <t xml:space="preserve">Número de Informes de seguimiento y de gestión emitidos y remitidos
</t>
  </si>
  <si>
    <t>Esta meta responde a un proceso diseñado para ser implementado en un periodo de dos años, en el año 2018 se programa alcanzar un 60% y el restante 40% en el 2019.  Con la misma se espera brindar atención de los capitulos transitorios indicados en las directrices para la implementación de las NICSP</t>
  </si>
  <si>
    <t>Presupuesto 2019</t>
  </si>
  <si>
    <t xml:space="preserve">Número de Actividades  para la implementación del  Sistema Institucional de Gestión Administrativo  Integrado finalizadas al cierre del año
</t>
  </si>
  <si>
    <t>La meta se refiere a alcanzar la dotación a la institución de un Sistema Institucional de Gestión Administrativo  Integrado al termino del 2020, siendo que el sistema actual no integra todos los procesos administrativos y de apoyo a la gestión institucional, no permite procesar de forma integrada la información instiucional lo que puede generar riesgos operativos de eficacia, eficiencia, oportunidad, diseño de procesos, acceso, disponibilidad y seguridad de la información, se requiere una solución integral, funcional y sostenible acorde a las necesidades de los procesos de trabajo.  Para ello se programa una primera parte a ser ejecutada en el 2019 que consiste en alcanzar las siguientes actividades como parte del proceso, estas son: (1) la identificación y levantado de requerimientos de los procesos, que considere la descripción del modelo de gestión propuesto por cada unidad o proceso para ser considerado en el diseño el sistema e integración de los requerimientos, (2)la actividad de realización de estudio de mercado e identificación de provedores,  por consiguiente se programan dos actividades, las cuales serán ejecutadas por el personal de la Dirección Administrativo Financiero con la co participación del personal de la Dirección de Planificación y se deberá involucrar al personal de la Unidad de Gestión Informática, así como con el apoyo de la Gerencia y resto de direcciones</t>
  </si>
  <si>
    <t>Implementar un Sistema Institucional de Gestión Administrativo  Integrado en un plazo de 2019 al 2020</t>
  </si>
  <si>
    <t xml:space="preserve">Actividades  para la implementación del  Sistema Institucional de Gestión Administrativo  Integrado finalizadas al cierre del año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</si>
</sst>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sz val="11"/>
      <color theme="1"/>
      <name val="Calibri"/>
      <family val="2"/>
      <scheme val="minor"/>
    </font>
    <font>
      <b/>
      <sz val="12"/>
      <name val="Franklin Gothic Book"/>
      <family val="2"/>
    </font>
    <font>
      <sz val="12"/>
      <name val="Franklin Gothic Book"/>
      <family val="2"/>
    </font>
    <font>
      <b/>
      <sz val="12"/>
      <color theme="1"/>
      <name val="Franklin Gothic Book"/>
      <family val="2"/>
    </font>
    <font>
      <sz val="12"/>
      <color theme="1"/>
      <name val="Franklin Gothic Book"/>
      <family val="2"/>
    </font>
    <font>
      <sz val="10"/>
      <name val="Arial"/>
      <family val="2"/>
    </font>
    <font>
      <sz val="12"/>
      <color rgb="FFFF0000"/>
      <name val="Franklin Gothic Book"/>
      <family val="2"/>
    </font>
    <font>
      <sz val="16"/>
      <name val="Franklin Gothic Book"/>
      <family val="2"/>
    </font>
    <font>
      <b/>
      <sz val="16"/>
      <color theme="1"/>
      <name val="Franklin Gothic Book"/>
      <family val="2"/>
    </font>
  </fonts>
  <fills count="7">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73">
    <xf numFmtId="0" fontId="0" fillId="0" borderId="0" xfId="0"/>
    <xf numFmtId="0" fontId="3" fillId="0" borderId="0" xfId="0" applyFont="1"/>
    <xf numFmtId="0" fontId="4" fillId="0" borderId="1" xfId="0" applyFont="1" applyBorder="1" applyAlignment="1">
      <alignment vertical="center"/>
    </xf>
    <xf numFmtId="0" fontId="4" fillId="0" borderId="1" xfId="0" applyFont="1" applyBorder="1" applyAlignment="1">
      <alignment vertical="center" wrapText="1"/>
    </xf>
    <xf numFmtId="0" fontId="2" fillId="0" borderId="0" xfId="0" applyFont="1"/>
    <xf numFmtId="0" fontId="3" fillId="0" borderId="0" xfId="0" applyFont="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1" xfId="0" applyFont="1" applyBorder="1" applyAlignment="1">
      <alignment vertical="top" wrapText="1"/>
    </xf>
    <xf numFmtId="9" fontId="3" fillId="0" borderId="1" xfId="0" applyNumberFormat="1" applyFont="1" applyBorder="1" applyAlignment="1">
      <alignment vertical="top" wrapText="1"/>
    </xf>
    <xf numFmtId="4" fontId="3" fillId="0" borderId="1" xfId="0" applyNumberFormat="1" applyFont="1" applyBorder="1" applyAlignment="1">
      <alignment vertical="top" wrapText="1"/>
    </xf>
    <xf numFmtId="10" fontId="3" fillId="0" borderId="1" xfId="1" applyNumberFormat="1" applyFont="1" applyBorder="1" applyAlignment="1">
      <alignment vertical="top" wrapText="1"/>
    </xf>
    <xf numFmtId="10" fontId="3" fillId="0" borderId="2" xfId="1" applyNumberFormat="1" applyFont="1" applyBorder="1" applyAlignment="1">
      <alignment vertical="top" wrapText="1"/>
    </xf>
    <xf numFmtId="0" fontId="2" fillId="0" borderId="1" xfId="0" applyFont="1" applyBorder="1" applyAlignment="1">
      <alignment horizontal="center"/>
    </xf>
    <xf numFmtId="4" fontId="2" fillId="0" borderId="1" xfId="0" applyNumberFormat="1" applyFont="1" applyBorder="1"/>
    <xf numFmtId="10" fontId="2" fillId="0" borderId="1" xfId="1" applyNumberFormat="1" applyFont="1" applyBorder="1" applyAlignment="1">
      <alignment vertical="top" wrapText="1"/>
    </xf>
    <xf numFmtId="0" fontId="3" fillId="0" borderId="0" xfId="0" applyFont="1" applyAlignment="1">
      <alignment horizontal="justify" vertical="top"/>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center" wrapText="1"/>
    </xf>
    <xf numFmtId="0" fontId="3" fillId="4" borderId="0" xfId="2" applyFont="1" applyFill="1" applyBorder="1" applyAlignment="1">
      <alignment horizontal="justify" vertical="top" wrapText="1"/>
    </xf>
    <xf numFmtId="0" fontId="3" fillId="0" borderId="0" xfId="0" applyFont="1" applyBorder="1" applyAlignment="1">
      <alignment vertical="top" wrapText="1"/>
    </xf>
    <xf numFmtId="9" fontId="3" fillId="0" borderId="0" xfId="0" applyNumberFormat="1" applyFont="1" applyBorder="1" applyAlignment="1">
      <alignment vertical="top" wrapText="1"/>
    </xf>
    <xf numFmtId="4" fontId="3" fillId="0" borderId="0" xfId="0" applyNumberFormat="1" applyFont="1" applyBorder="1" applyAlignment="1">
      <alignment vertical="top" wrapText="1"/>
    </xf>
    <xf numFmtId="0" fontId="3" fillId="0" borderId="0" xfId="0" applyFont="1" applyBorder="1"/>
    <xf numFmtId="0" fontId="3" fillId="0" borderId="0" xfId="0" applyFont="1" applyFill="1" applyBorder="1" applyAlignment="1">
      <alignment horizontal="left" vertical="top" wrapText="1"/>
    </xf>
    <xf numFmtId="0" fontId="3" fillId="0" borderId="0" xfId="2" applyFont="1" applyFill="1" applyBorder="1" applyAlignment="1">
      <alignment horizontal="left" vertical="top" wrapText="1"/>
    </xf>
    <xf numFmtId="0" fontId="5" fillId="0" borderId="0" xfId="0" applyFont="1" applyFill="1" applyBorder="1" applyAlignment="1">
      <alignment horizontal="center" vertical="top" wrapText="1"/>
    </xf>
    <xf numFmtId="0" fontId="3" fillId="0" borderId="0" xfId="0" applyFont="1" applyBorder="1" applyAlignment="1">
      <alignment vertical="top"/>
    </xf>
    <xf numFmtId="0" fontId="3" fillId="0" borderId="0" xfId="0" applyFont="1" applyBorder="1" applyAlignment="1">
      <alignment horizontal="justify"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2" fillId="0" borderId="5" xfId="0" applyFont="1" applyBorder="1" applyAlignment="1">
      <alignment horizontal="center"/>
    </xf>
    <xf numFmtId="0" fontId="3" fillId="0" borderId="1" xfId="0" applyFont="1" applyBorder="1" applyAlignment="1">
      <alignment horizontal="left" vertical="top" wrapText="1"/>
    </xf>
    <xf numFmtId="0" fontId="3" fillId="0" borderId="6" xfId="2" applyFont="1" applyFill="1" applyBorder="1" applyAlignment="1">
      <alignment horizontal="center" vertical="top" wrapText="1"/>
    </xf>
    <xf numFmtId="0" fontId="3" fillId="0" borderId="1" xfId="0" applyFont="1" applyBorder="1" applyAlignment="1">
      <alignment vertical="top"/>
    </xf>
    <xf numFmtId="0" fontId="3" fillId="0" borderId="1" xfId="0" applyFont="1" applyBorder="1" applyAlignment="1">
      <alignment horizontal="center" vertical="top"/>
    </xf>
    <xf numFmtId="0" fontId="5" fillId="0" borderId="1" xfId="0" applyFont="1" applyFill="1" applyBorder="1" applyAlignment="1">
      <alignment horizontal="justify" vertical="top" wrapText="1"/>
    </xf>
    <xf numFmtId="1" fontId="5" fillId="0" borderId="1" xfId="0" applyNumberFormat="1" applyFont="1" applyFill="1" applyBorder="1" applyAlignment="1">
      <alignment horizontal="center" vertical="top"/>
    </xf>
    <xf numFmtId="0" fontId="3" fillId="0" borderId="1" xfId="0" applyFont="1" applyBorder="1" applyAlignment="1">
      <alignment horizontal="center" vertical="top" wrapText="1"/>
    </xf>
    <xf numFmtId="9" fontId="3" fillId="0" borderId="1" xfId="1" applyFont="1" applyBorder="1" applyAlignment="1">
      <alignment horizontal="center" vertical="top" wrapText="1"/>
    </xf>
    <xf numFmtId="4" fontId="6" fillId="0" borderId="1" xfId="0" applyNumberFormat="1" applyFont="1" applyFill="1" applyBorder="1"/>
    <xf numFmtId="0" fontId="3" fillId="5" borderId="0" xfId="0" applyFont="1" applyFill="1" applyAlignment="1">
      <alignment vertical="top" wrapText="1"/>
    </xf>
    <xf numFmtId="9" fontId="3" fillId="0" borderId="1" xfId="0" applyNumberFormat="1" applyFont="1" applyBorder="1" applyAlignment="1">
      <alignment horizontal="center" vertical="top" wrapText="1"/>
    </xf>
    <xf numFmtId="0" fontId="3" fillId="0" borderId="1" xfId="0" applyFont="1" applyFill="1" applyBorder="1" applyAlignment="1">
      <alignment vertical="top" wrapText="1"/>
    </xf>
    <xf numFmtId="164" fontId="9" fillId="0" borderId="1" xfId="0" applyNumberFormat="1" applyFont="1" applyFill="1" applyBorder="1" applyAlignment="1">
      <alignment vertical="top"/>
    </xf>
    <xf numFmtId="164" fontId="9" fillId="0" borderId="8" xfId="0" applyNumberFormat="1" applyFont="1" applyFill="1" applyBorder="1" applyAlignment="1">
      <alignment vertical="top" wrapText="1"/>
    </xf>
    <xf numFmtId="164" fontId="8" fillId="0" borderId="2" xfId="0" applyNumberFormat="1" applyFont="1" applyBorder="1" applyAlignment="1">
      <alignment horizontal="right" vertical="top" wrapText="1"/>
    </xf>
    <xf numFmtId="0" fontId="5" fillId="6" borderId="1" xfId="0" applyFont="1" applyFill="1" applyBorder="1" applyAlignment="1">
      <alignment horizontal="justify" vertical="top" wrapText="1"/>
    </xf>
    <xf numFmtId="0" fontId="5" fillId="6" borderId="1" xfId="0" applyFont="1" applyFill="1" applyBorder="1" applyAlignment="1">
      <alignment horizontal="justify" vertical="top"/>
    </xf>
    <xf numFmtId="0" fontId="5" fillId="6" borderId="1" xfId="0" applyFont="1" applyFill="1" applyBorder="1" applyAlignment="1">
      <alignment horizontal="center" vertical="top"/>
    </xf>
    <xf numFmtId="1" fontId="5" fillId="6" borderId="1" xfId="1" applyNumberFormat="1" applyFont="1" applyFill="1" applyBorder="1" applyAlignment="1">
      <alignment horizontal="center" vertical="top"/>
    </xf>
    <xf numFmtId="1" fontId="5" fillId="6" borderId="1" xfId="0" applyNumberFormat="1" applyFont="1" applyFill="1" applyBorder="1" applyAlignment="1">
      <alignment horizontal="center" vertical="top"/>
    </xf>
    <xf numFmtId="164" fontId="8" fillId="6" borderId="2" xfId="0" applyNumberFormat="1" applyFont="1" applyFill="1" applyBorder="1" applyAlignment="1">
      <alignment horizontal="righ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wrapText="1"/>
    </xf>
    <xf numFmtId="0" fontId="2" fillId="0" borderId="7" xfId="0" applyFont="1" applyBorder="1" applyAlignment="1">
      <alignment horizontal="center" vertical="center"/>
    </xf>
    <xf numFmtId="0" fontId="3" fillId="0" borderId="1"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3" fillId="0" borderId="2" xfId="0" applyFont="1" applyFill="1" applyBorder="1" applyAlignment="1">
      <alignment horizontal="justify" vertical="top" wrapText="1"/>
    </xf>
    <xf numFmtId="0" fontId="3" fillId="0" borderId="4" xfId="0" applyFont="1" applyFill="1" applyBorder="1" applyAlignment="1">
      <alignment horizontal="justify" vertical="top" wrapText="1"/>
    </xf>
  </cellXfs>
  <cellStyles count="3">
    <cellStyle name="Normal" xfId="0" builtinId="0"/>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tabSelected="1" topLeftCell="A4" zoomScale="82" zoomScaleNormal="82" workbookViewId="0">
      <selection activeCell="B8" sqref="B8:B9"/>
    </sheetView>
  </sheetViews>
  <sheetFormatPr baseColWidth="10" defaultColWidth="11.42578125" defaultRowHeight="16.5" x14ac:dyDescent="0.3"/>
  <cols>
    <col min="1" max="1" width="25.28515625" style="1" customWidth="1"/>
    <col min="2" max="2" width="31.42578125" style="1" customWidth="1"/>
    <col min="3" max="3" width="35.5703125" style="1" customWidth="1"/>
    <col min="4" max="5" width="24.85546875" style="1" customWidth="1"/>
    <col min="6" max="6" width="11.42578125" style="1" customWidth="1"/>
    <col min="7" max="7" width="19.7109375" style="1" hidden="1" customWidth="1"/>
    <col min="8" max="8" width="5.140625" style="5" customWidth="1"/>
    <col min="9" max="9" width="5.42578125" style="5" customWidth="1"/>
    <col min="10" max="10" width="6.7109375" style="5" customWidth="1"/>
    <col min="11" max="11" width="8" style="5" customWidth="1"/>
    <col min="12" max="12" width="31.140625" style="5" customWidth="1"/>
    <col min="13" max="13" width="111.28515625" style="5" customWidth="1"/>
    <col min="14" max="14" width="62.85546875" style="1" hidden="1" customWidth="1"/>
    <col min="15" max="15" width="30.28515625" style="1" hidden="1" customWidth="1"/>
    <col min="16" max="17" width="21" style="1" hidden="1" customWidth="1"/>
    <col min="18" max="18" width="20" style="1" hidden="1" customWidth="1"/>
    <col min="19" max="19" width="25.42578125" style="1" hidden="1" customWidth="1"/>
    <col min="20" max="20" width="79.28515625" style="1" customWidth="1"/>
    <col min="21" max="16384" width="11.42578125" style="1"/>
  </cols>
  <sheetData>
    <row r="1" spans="1:19" ht="37.5" customHeight="1" x14ac:dyDescent="0.3">
      <c r="A1" s="61" t="s">
        <v>42</v>
      </c>
      <c r="B1" s="61"/>
      <c r="C1" s="61"/>
      <c r="D1" s="61"/>
      <c r="E1" s="61"/>
      <c r="F1" s="61"/>
      <c r="G1" s="61"/>
      <c r="H1" s="61"/>
      <c r="I1" s="61"/>
      <c r="J1" s="61"/>
      <c r="K1" s="61"/>
      <c r="L1" s="61"/>
      <c r="M1" s="61"/>
    </row>
    <row r="2" spans="1:19" ht="70.5" customHeight="1" x14ac:dyDescent="0.3">
      <c r="A2" s="2" t="s">
        <v>0</v>
      </c>
      <c r="B2" s="62" t="s">
        <v>1</v>
      </c>
      <c r="C2" s="62"/>
      <c r="D2" s="62"/>
      <c r="E2" s="62"/>
      <c r="F2" s="62"/>
      <c r="G2" s="62"/>
      <c r="H2" s="62"/>
      <c r="I2" s="62"/>
      <c r="J2" s="62"/>
      <c r="K2" s="62"/>
      <c r="L2" s="62"/>
      <c r="M2" s="62"/>
    </row>
    <row r="3" spans="1:19" ht="86.25" customHeight="1" x14ac:dyDescent="0.3">
      <c r="A3" s="3" t="s">
        <v>2</v>
      </c>
      <c r="B3" s="62" t="s">
        <v>3</v>
      </c>
      <c r="C3" s="62"/>
      <c r="D3" s="62"/>
      <c r="E3" s="62"/>
      <c r="F3" s="62"/>
      <c r="G3" s="62"/>
      <c r="H3" s="62"/>
      <c r="I3" s="62"/>
      <c r="J3" s="62"/>
      <c r="K3" s="62"/>
      <c r="L3" s="62"/>
      <c r="M3" s="62"/>
    </row>
    <row r="4" spans="1:19" x14ac:dyDescent="0.3">
      <c r="A4" s="4" t="s">
        <v>30</v>
      </c>
      <c r="B4" s="4" t="s">
        <v>4</v>
      </c>
      <c r="D4" s="4" t="s">
        <v>29</v>
      </c>
      <c r="E4" s="4"/>
      <c r="F4" s="37" t="s">
        <v>31</v>
      </c>
    </row>
    <row r="5" spans="1:19" ht="16.5" customHeight="1" x14ac:dyDescent="0.3">
      <c r="A5" s="59" t="s">
        <v>5</v>
      </c>
      <c r="B5" s="59" t="s">
        <v>6</v>
      </c>
      <c r="C5" s="60" t="s">
        <v>7</v>
      </c>
      <c r="D5" s="60"/>
      <c r="E5" s="60"/>
      <c r="F5" s="60"/>
      <c r="G5" s="60"/>
      <c r="H5" s="60"/>
      <c r="I5" s="60"/>
      <c r="J5" s="60"/>
      <c r="K5" s="60"/>
      <c r="L5" s="67" t="s">
        <v>49</v>
      </c>
      <c r="M5" s="6"/>
      <c r="N5" s="64" t="s">
        <v>8</v>
      </c>
      <c r="O5" s="64" t="s">
        <v>9</v>
      </c>
      <c r="P5" s="64" t="s">
        <v>10</v>
      </c>
      <c r="Q5" s="63" t="s">
        <v>11</v>
      </c>
      <c r="R5" s="63"/>
      <c r="S5" s="64" t="s">
        <v>12</v>
      </c>
    </row>
    <row r="6" spans="1:19" x14ac:dyDescent="0.3">
      <c r="A6" s="59"/>
      <c r="B6" s="59"/>
      <c r="C6" s="59" t="s">
        <v>13</v>
      </c>
      <c r="D6" s="59" t="s">
        <v>14</v>
      </c>
      <c r="E6" s="59" t="s">
        <v>16</v>
      </c>
      <c r="F6" s="59" t="s">
        <v>15</v>
      </c>
      <c r="G6" s="59" t="s">
        <v>17</v>
      </c>
      <c r="H6" s="59" t="s">
        <v>18</v>
      </c>
      <c r="I6" s="59"/>
      <c r="J6" s="59"/>
      <c r="K6" s="59"/>
      <c r="L6" s="68"/>
      <c r="M6" s="7" t="s">
        <v>19</v>
      </c>
      <c r="N6" s="65"/>
      <c r="O6" s="65"/>
      <c r="P6" s="65"/>
      <c r="Q6" s="63"/>
      <c r="R6" s="63"/>
      <c r="S6" s="65"/>
    </row>
    <row r="7" spans="1:19" x14ac:dyDescent="0.3">
      <c r="A7" s="59"/>
      <c r="B7" s="59"/>
      <c r="C7" s="59"/>
      <c r="D7" s="59"/>
      <c r="E7" s="59"/>
      <c r="F7" s="59"/>
      <c r="G7" s="59"/>
      <c r="H7" s="8" t="s">
        <v>20</v>
      </c>
      <c r="I7" s="8" t="s">
        <v>21</v>
      </c>
      <c r="J7" s="8" t="s">
        <v>22</v>
      </c>
      <c r="K7" s="8" t="s">
        <v>23</v>
      </c>
      <c r="L7" s="69"/>
      <c r="M7" s="9"/>
      <c r="N7" s="66"/>
      <c r="O7" s="66"/>
      <c r="P7" s="66"/>
      <c r="Q7" s="10" t="s">
        <v>24</v>
      </c>
      <c r="R7" s="10" t="s">
        <v>25</v>
      </c>
      <c r="S7" s="66"/>
    </row>
    <row r="8" spans="1:19" ht="162" customHeight="1" x14ac:dyDescent="0.3">
      <c r="A8" s="71" t="s">
        <v>26</v>
      </c>
      <c r="B8" s="71" t="s">
        <v>35</v>
      </c>
      <c r="C8" s="53" t="s">
        <v>45</v>
      </c>
      <c r="D8" s="53" t="s">
        <v>46</v>
      </c>
      <c r="E8" s="53" t="s">
        <v>47</v>
      </c>
      <c r="F8" s="54" t="s">
        <v>27</v>
      </c>
      <c r="G8" s="55" t="s">
        <v>41</v>
      </c>
      <c r="H8" s="56">
        <v>1</v>
      </c>
      <c r="I8" s="56">
        <v>1</v>
      </c>
      <c r="J8" s="56">
        <v>1</v>
      </c>
      <c r="K8" s="57">
        <v>2</v>
      </c>
      <c r="L8" s="58">
        <f>480000+550000</f>
        <v>1030000</v>
      </c>
      <c r="M8" s="42" t="s">
        <v>36</v>
      </c>
      <c r="O8" s="11"/>
      <c r="P8" s="12"/>
      <c r="Q8" s="13"/>
      <c r="R8" s="13"/>
      <c r="S8" s="14"/>
    </row>
    <row r="9" spans="1:19" ht="230.25" customHeight="1" x14ac:dyDescent="0.3">
      <c r="A9" s="72"/>
      <c r="B9" s="72"/>
      <c r="C9" s="49" t="s">
        <v>52</v>
      </c>
      <c r="D9" s="49" t="s">
        <v>53</v>
      </c>
      <c r="E9" s="49" t="s">
        <v>50</v>
      </c>
      <c r="F9" s="40" t="s">
        <v>27</v>
      </c>
      <c r="G9" s="41" t="s">
        <v>40</v>
      </c>
      <c r="H9" s="41"/>
      <c r="I9" s="41"/>
      <c r="J9" s="41"/>
      <c r="K9" s="43">
        <v>2</v>
      </c>
      <c r="L9" s="52">
        <v>100565000</v>
      </c>
      <c r="M9" s="38" t="s">
        <v>51</v>
      </c>
      <c r="O9" s="11"/>
      <c r="P9" s="12"/>
      <c r="Q9" s="13"/>
      <c r="R9" s="13"/>
      <c r="S9" s="14"/>
    </row>
    <row r="10" spans="1:19" ht="21" x14ac:dyDescent="0.3">
      <c r="A10" s="29"/>
      <c r="B10" s="30"/>
      <c r="C10" s="31"/>
      <c r="D10" s="31"/>
      <c r="E10" s="31"/>
      <c r="F10" s="32"/>
      <c r="G10" s="32"/>
      <c r="H10" s="70" t="s">
        <v>34</v>
      </c>
      <c r="I10" s="70"/>
      <c r="J10" s="70"/>
      <c r="K10" s="70"/>
      <c r="L10" s="50">
        <f>SUM(L8:L9)</f>
        <v>101595000</v>
      </c>
      <c r="M10" s="39"/>
      <c r="N10" s="25"/>
      <c r="O10" s="26"/>
      <c r="P10" s="27"/>
      <c r="Q10" s="28"/>
      <c r="R10" s="28"/>
      <c r="S10" s="15"/>
    </row>
    <row r="11" spans="1:19" ht="21" x14ac:dyDescent="0.3">
      <c r="A11" s="29"/>
      <c r="B11" s="33"/>
      <c r="C11" s="29"/>
      <c r="D11" s="34"/>
      <c r="E11" s="34"/>
      <c r="F11" s="35"/>
      <c r="G11" s="35"/>
      <c r="H11" s="70" t="s">
        <v>33</v>
      </c>
      <c r="I11" s="70"/>
      <c r="J11" s="70"/>
      <c r="K11" s="70"/>
      <c r="L11" s="50">
        <v>58365625.359999999</v>
      </c>
      <c r="M11" s="36"/>
      <c r="S11" s="15"/>
    </row>
    <row r="12" spans="1:19" ht="21" x14ac:dyDescent="0.3">
      <c r="A12" s="29"/>
      <c r="B12" s="34"/>
      <c r="C12" s="29"/>
      <c r="D12" s="34"/>
      <c r="E12" s="34"/>
      <c r="F12" s="34"/>
      <c r="G12" s="34"/>
      <c r="H12" s="70" t="s">
        <v>32</v>
      </c>
      <c r="I12" s="70"/>
      <c r="J12" s="70"/>
      <c r="K12" s="70"/>
      <c r="L12" s="51">
        <f>SUM(L10:L11)</f>
        <v>159960625.36000001</v>
      </c>
      <c r="M12" s="36"/>
      <c r="P12" s="16" t="s">
        <v>28</v>
      </c>
      <c r="Q12" s="17">
        <f>SUM(Q8:Q11)</f>
        <v>0</v>
      </c>
      <c r="R12" s="17">
        <f>SUM(R8:R11)</f>
        <v>0</v>
      </c>
      <c r="S12" s="18" t="e">
        <f t="shared" ref="S12" si="0">+R12/Q12</f>
        <v>#DIV/0!</v>
      </c>
    </row>
    <row r="13" spans="1:19" x14ac:dyDescent="0.3">
      <c r="B13" s="19"/>
      <c r="C13" s="19"/>
      <c r="D13" s="19"/>
      <c r="E13" s="19"/>
      <c r="F13" s="19"/>
      <c r="G13" s="19"/>
      <c r="H13" s="20"/>
      <c r="I13" s="20"/>
      <c r="J13" s="20"/>
      <c r="K13" s="20"/>
      <c r="L13" s="20"/>
      <c r="M13" s="20"/>
    </row>
    <row r="14" spans="1:19" x14ac:dyDescent="0.3">
      <c r="B14" s="19"/>
      <c r="C14" s="19"/>
      <c r="D14" s="19"/>
      <c r="E14" s="19"/>
      <c r="F14" s="19"/>
      <c r="G14" s="19"/>
      <c r="H14" s="20"/>
      <c r="I14" s="20"/>
      <c r="J14" s="20"/>
      <c r="K14" s="20"/>
      <c r="L14" s="20"/>
      <c r="M14" s="20"/>
    </row>
    <row r="15" spans="1:19" x14ac:dyDescent="0.3">
      <c r="A15" s="21"/>
      <c r="B15" s="21"/>
      <c r="C15" s="21"/>
      <c r="D15" s="21"/>
      <c r="E15" s="21"/>
      <c r="F15" s="21"/>
      <c r="G15" s="21"/>
      <c r="H15" s="22"/>
      <c r="I15" s="22"/>
      <c r="J15" s="22"/>
      <c r="K15" s="22"/>
      <c r="L15" s="46">
        <v>159960625.36000001</v>
      </c>
      <c r="M15" s="22"/>
    </row>
    <row r="16" spans="1:19" x14ac:dyDescent="0.3">
      <c r="A16" s="21"/>
      <c r="B16" s="21"/>
      <c r="C16" s="21"/>
      <c r="D16" s="21"/>
      <c r="E16" s="21"/>
      <c r="F16" s="21"/>
      <c r="G16" s="21"/>
      <c r="H16" s="22"/>
      <c r="I16" s="22"/>
      <c r="J16" s="22"/>
      <c r="K16" s="22"/>
      <c r="L16" s="22"/>
      <c r="M16" s="22"/>
    </row>
    <row r="17" spans="1:13" x14ac:dyDescent="0.3">
      <c r="A17" s="23"/>
      <c r="B17" s="23"/>
      <c r="C17" s="23"/>
      <c r="D17" s="23"/>
      <c r="E17" s="23"/>
      <c r="F17" s="23"/>
      <c r="G17" s="23"/>
      <c r="H17" s="24"/>
      <c r="I17" s="24"/>
      <c r="J17" s="24"/>
      <c r="K17" s="24"/>
      <c r="L17" s="24"/>
      <c r="M17" s="24"/>
    </row>
    <row r="18" spans="1:13" x14ac:dyDescent="0.3">
      <c r="A18" s="23"/>
      <c r="B18" s="23"/>
      <c r="C18" s="23"/>
      <c r="D18" s="23"/>
      <c r="E18" s="23"/>
      <c r="F18" s="23"/>
      <c r="G18" s="23"/>
      <c r="H18" s="24"/>
      <c r="I18" s="24"/>
      <c r="J18" s="24"/>
      <c r="K18" s="24"/>
      <c r="L18" s="24"/>
      <c r="M18" s="24"/>
    </row>
  </sheetData>
  <mergeCells count="23">
    <mergeCell ref="H10:K10"/>
    <mergeCell ref="H11:K11"/>
    <mergeCell ref="H12:K12"/>
    <mergeCell ref="B8:B9"/>
    <mergeCell ref="A8:A9"/>
    <mergeCell ref="Q5:R6"/>
    <mergeCell ref="S5:S7"/>
    <mergeCell ref="C6:C7"/>
    <mergeCell ref="D6:D7"/>
    <mergeCell ref="F6:F7"/>
    <mergeCell ref="E6:E7"/>
    <mergeCell ref="G6:G7"/>
    <mergeCell ref="N5:N7"/>
    <mergeCell ref="O5:O7"/>
    <mergeCell ref="P5:P7"/>
    <mergeCell ref="L5:L7"/>
    <mergeCell ref="A5:A7"/>
    <mergeCell ref="B5:B7"/>
    <mergeCell ref="C5:K5"/>
    <mergeCell ref="H6:K6"/>
    <mergeCell ref="A1:M1"/>
    <mergeCell ref="B2:M2"/>
    <mergeCell ref="B3:M3"/>
  </mergeCells>
  <printOptions horizontalCentered="1"/>
  <pageMargins left="0.39370078740157483" right="0.39370078740157483" top="0.39370078740157483" bottom="0.3937007874015748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A4" workbookViewId="0">
      <selection activeCell="A6" sqref="A6"/>
    </sheetView>
  </sheetViews>
  <sheetFormatPr baseColWidth="10" defaultRowHeight="15" x14ac:dyDescent="0.25"/>
  <cols>
    <col min="1" max="1" width="42.5703125" customWidth="1"/>
  </cols>
  <sheetData>
    <row r="1" spans="1:11" ht="231" x14ac:dyDescent="0.25">
      <c r="A1" s="47" t="s">
        <v>43</v>
      </c>
    </row>
    <row r="6" spans="1:11" ht="409.5" x14ac:dyDescent="0.25">
      <c r="A6" s="11" t="s">
        <v>44</v>
      </c>
      <c r="B6" s="11" t="s">
        <v>37</v>
      </c>
      <c r="C6" s="11" t="s">
        <v>38</v>
      </c>
      <c r="D6" s="11" t="s">
        <v>39</v>
      </c>
      <c r="E6" s="44" t="s">
        <v>40</v>
      </c>
      <c r="F6" s="44"/>
      <c r="G6" s="44"/>
      <c r="H6" s="45"/>
      <c r="I6" s="48">
        <v>0.4</v>
      </c>
      <c r="J6" s="48"/>
      <c r="K6" s="11"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POI</vt:lpstr>
      <vt:lpstr>Hoja3</vt:lpstr>
      <vt:lpstr>POI!Área_de_impresión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dc:creator>
  <cp:lastModifiedBy>Kathia</cp:lastModifiedBy>
  <cp:lastPrinted>2017-09-28T22:07:52Z</cp:lastPrinted>
  <dcterms:created xsi:type="dcterms:W3CDTF">2016-01-27T19:21:58Z</dcterms:created>
  <dcterms:modified xsi:type="dcterms:W3CDTF">2019-12-06T18:12:46Z</dcterms:modified>
</cp:coreProperties>
</file>